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Utegenova\Documents\ОТЧЁТЫ\ДКРЕМ\отчёт по инвест программе\2020\ЭЭ\"/>
    </mc:Choice>
  </mc:AlternateContent>
  <bookViews>
    <workbookView xWindow="0" yWindow="0" windowWidth="28800" windowHeight="11835"/>
  </bookViews>
  <sheets>
    <sheet name="2-е пол-ие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3" i="2" l="1"/>
  <c r="I43" i="2"/>
  <c r="S42" i="2"/>
  <c r="P42" i="2"/>
  <c r="O42" i="2"/>
  <c r="N42" i="2"/>
  <c r="P41" i="2"/>
  <c r="S41" i="2" s="1"/>
  <c r="O41" i="2"/>
  <c r="N41" i="2"/>
  <c r="S40" i="2"/>
  <c r="P40" i="2"/>
  <c r="O40" i="2"/>
  <c r="N40" i="2"/>
  <c r="P39" i="2"/>
  <c r="S39" i="2" s="1"/>
  <c r="O39" i="2"/>
  <c r="N39" i="2"/>
  <c r="S38" i="2"/>
  <c r="P38" i="2"/>
  <c r="O38" i="2"/>
  <c r="N38" i="2"/>
  <c r="P37" i="2"/>
  <c r="S37" i="2" s="1"/>
  <c r="O37" i="2"/>
  <c r="N37" i="2"/>
  <c r="S36" i="2"/>
  <c r="P36" i="2"/>
  <c r="O36" i="2"/>
  <c r="N36" i="2"/>
  <c r="P35" i="2"/>
  <c r="S35" i="2" s="1"/>
  <c r="O35" i="2"/>
  <c r="N35" i="2"/>
  <c r="S34" i="2"/>
  <c r="P34" i="2"/>
  <c r="O34" i="2"/>
  <c r="N34" i="2"/>
  <c r="P33" i="2"/>
  <c r="S33" i="2" s="1"/>
  <c r="O33" i="2"/>
  <c r="N33" i="2"/>
  <c r="S32" i="2"/>
  <c r="P32" i="2"/>
  <c r="O32" i="2"/>
  <c r="N32" i="2"/>
  <c r="P31" i="2"/>
  <c r="S31" i="2" s="1"/>
  <c r="O31" i="2"/>
  <c r="N31" i="2"/>
  <c r="S30" i="2"/>
  <c r="P30" i="2"/>
  <c r="O30" i="2"/>
  <c r="N30" i="2"/>
  <c r="P29" i="2"/>
  <c r="S29" i="2" s="1"/>
  <c r="O29" i="2"/>
  <c r="N29" i="2"/>
  <c r="S28" i="2"/>
  <c r="P28" i="2"/>
  <c r="O28" i="2"/>
  <c r="N28" i="2"/>
  <c r="P27" i="2"/>
  <c r="S27" i="2" s="1"/>
  <c r="O27" i="2"/>
  <c r="N27" i="2"/>
  <c r="S26" i="2"/>
  <c r="P26" i="2"/>
  <c r="O26" i="2"/>
  <c r="N26" i="2"/>
  <c r="P25" i="2"/>
  <c r="S25" i="2" s="1"/>
  <c r="O25" i="2"/>
  <c r="N25" i="2"/>
  <c r="S24" i="2"/>
  <c r="P24" i="2"/>
  <c r="O24" i="2"/>
  <c r="N24" i="2"/>
  <c r="P23" i="2"/>
  <c r="S23" i="2" s="1"/>
  <c r="O23" i="2"/>
  <c r="N23" i="2"/>
  <c r="S22" i="2"/>
  <c r="P22" i="2"/>
  <c r="O22" i="2"/>
  <c r="N22" i="2"/>
  <c r="P21" i="2"/>
  <c r="S21" i="2" s="1"/>
  <c r="O21" i="2"/>
  <c r="N21" i="2"/>
  <c r="S20" i="2"/>
  <c r="P20" i="2"/>
  <c r="O20" i="2"/>
  <c r="N20" i="2"/>
  <c r="P19" i="2"/>
  <c r="S19" i="2" s="1"/>
  <c r="O19" i="2"/>
  <c r="N19" i="2"/>
  <c r="S18" i="2"/>
  <c r="P18" i="2"/>
  <c r="O18" i="2"/>
  <c r="N18" i="2"/>
  <c r="P17" i="2"/>
  <c r="S17" i="2" s="1"/>
  <c r="O17" i="2"/>
  <c r="N17" i="2"/>
  <c r="S16" i="2"/>
  <c r="P16" i="2"/>
  <c r="P43" i="2" s="1"/>
  <c r="S43" i="2" s="1"/>
  <c r="O16" i="2"/>
  <c r="N16" i="2"/>
  <c r="O43" i="2" l="1"/>
</calcChain>
</file>

<file path=xl/sharedStrings.xml><?xml version="1.0" encoding="utf-8"?>
<sst xmlns="http://schemas.openxmlformats.org/spreadsheetml/2006/main" count="334" uniqueCount="69">
  <si>
    <t>Приложение 15</t>
  </si>
  <si>
    <t>к Правилам ценообразования на</t>
  </si>
  <si>
    <t>общественно значимых рынках</t>
  </si>
  <si>
    <t xml:space="preserve">
</t>
  </si>
  <si>
    <t>Форма</t>
  </si>
  <si>
    <t>Полугодовая информация</t>
  </si>
  <si>
    <t>ТОО "Астанаэнергосбыт", БИН 040940002605, об исполнении</t>
  </si>
  <si>
    <t>либо неисполнении инвестиционной программы,</t>
  </si>
  <si>
    <t>учтенной в предельной цене</t>
  </si>
  <si>
    <t>№ п/п</t>
  </si>
  <si>
    <t>Наименование показателей инвестиционной программы (проекта) (с указанием периода действия)</t>
  </si>
  <si>
    <t>Кем утверждена (дата, номер приказа)</t>
  </si>
  <si>
    <t>Наименование мероприятия</t>
  </si>
  <si>
    <t>годы реализации мероприятий</t>
  </si>
  <si>
    <t>Плановые параметры (показатели) мероприятия, объекта инвестиционной программы, учтенной в предельной цене</t>
  </si>
  <si>
    <t>Исполнение, фактические параметры (показатели) мероприятия, объекта инвестиционной программы, учтенной в предельной цене (ежеквартально, с нарастающим итогом)*</t>
  </si>
  <si>
    <t>Отклонение</t>
  </si>
  <si>
    <t>Причины отклонения</t>
  </si>
  <si>
    <t>1 полугодие</t>
  </si>
  <si>
    <t>2 полугодие</t>
  </si>
  <si>
    <t>Ед. изм.</t>
  </si>
  <si>
    <t>Технические параметры</t>
  </si>
  <si>
    <t xml:space="preserve">Ед. изм. </t>
  </si>
  <si>
    <t>Сумма инвестиций</t>
  </si>
  <si>
    <t>Источник инвестиций</t>
  </si>
  <si>
    <t>Ед. изм. (кол-во)</t>
  </si>
  <si>
    <t>источник инвестиций</t>
  </si>
  <si>
    <t>шт.</t>
  </si>
  <si>
    <t>тыс.тг   (без НДС)</t>
  </si>
  <si>
    <t>прибыль, амортизация</t>
  </si>
  <si>
    <t>Итого</t>
  </si>
  <si>
    <t>Генеральный директор  _________________________________________</t>
  </si>
  <si>
    <t>Зинкевич А.В.</t>
  </si>
  <si>
    <t>по услуге "Реализация электрической энергии потребителям г.Нур-Султан"</t>
  </si>
  <si>
    <t>НМА</t>
  </si>
  <si>
    <t>ОС</t>
  </si>
  <si>
    <t>2020г.</t>
  </si>
  <si>
    <t>за второе полугодие 2020 года</t>
  </si>
  <si>
    <t>Обязательное лицензионное ПО 
(Пакет офисных программ Ms Office)</t>
  </si>
  <si>
    <t>Обязательное лицензионное ПО 
клиентское подключение к серверам Core CAL SNGL LicSAPk OLP NL UsrCal</t>
  </si>
  <si>
    <t>Персональный компьютер. Системный блок HP ProDesk 400 Gb MT/GOLDHE/i5-9500/8Gb/SSD 256 Gb M.2+1 TB HDD/W10p64/DVD-WR/1yw/USBkbd/mouseUSB/+Монитор QG35AA LCD Essential HP P244 Moni</t>
  </si>
  <si>
    <t>Портативный компьютер-ноутбук HP Europe/ProBook 450 G7/Core i5/10210U/1,6/GHz/8Gb/256Gb/No ODD/Graphics/UHD/256Mb/15,6/1366*768/Windows 10/Pro/64</t>
  </si>
  <si>
    <t>Портативный компьютер-ноутбук HP Europe/ProBook 450 G7/Core i7/10510U/1,8/GHz/16Gb/512Gb/No ODD/MX2502Gb/UHD/256Mb/15,6/1366*768/Windows 10/Pro/64</t>
  </si>
  <si>
    <t>SSD накопитель 256 Gb, 2.5, SATA III</t>
  </si>
  <si>
    <t>Принтер лазерный ф.А4 HP K0Q14A LJ Enterprise M607n</t>
  </si>
  <si>
    <t>Принтер лазерный ф.А3 HP CE711A Color LJ CP5225n</t>
  </si>
  <si>
    <t>Трансивер оптический Модуль SPF 1000Base-LX Gigabit Ethernet Optics</t>
  </si>
  <si>
    <t>Источник бесперебойного питания SVC PT-10K-LCD</t>
  </si>
  <si>
    <t>Коммутатор Juniper EX3400-48P</t>
  </si>
  <si>
    <t>Автомобиль CHEVROLET COBALT</t>
  </si>
  <si>
    <t>Автомобиль Hyundai Accent</t>
  </si>
  <si>
    <t>Стол</t>
  </si>
  <si>
    <t>Тумба</t>
  </si>
  <si>
    <t>Шкаф</t>
  </si>
  <si>
    <t>Гардероб</t>
  </si>
  <si>
    <t>Приставка к столу</t>
  </si>
  <si>
    <t>Кресло руководителя</t>
  </si>
  <si>
    <t>Кресло для персонала</t>
  </si>
  <si>
    <t>Тепловоздушная завеса BALLU BHC</t>
  </si>
  <si>
    <t>Компактная поломоечная машина KEDI GBZ-380A</t>
  </si>
  <si>
    <t>Холодильник MIDEA HS-87 LN</t>
  </si>
  <si>
    <t>Холодильник ATLANT X-1401-100</t>
  </si>
  <si>
    <t>Уничтожитель документов</t>
  </si>
  <si>
    <t>Обновление активов (НМА)</t>
  </si>
  <si>
    <t>Обновление активов (ОС)</t>
  </si>
  <si>
    <t>Капитальный ремонт</t>
  </si>
  <si>
    <t>П-04а от 14.01.20г.</t>
  </si>
  <si>
    <t>Разработка проектно-сметной документации капитального ремонта cервис-центра</t>
  </si>
  <si>
    <t>Обновление технологического ядра ИС 1С-Биллинг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</si>
</sst>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7" x14ac:knownFonts="1">
    <font>
      <sz val="11"/>
      <color theme="1"/>
      <name val="Calibri"/>
      <family val="2"/>
      <scheme val="minor"/>
    </font>
    <font>
      <sz val="18"/>
      <color theme="1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0"/>
      <name val="Arial Cyr"/>
      <charset val="204"/>
    </font>
    <font>
      <sz val="16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  <font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2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right" vertical="center"/>
    </xf>
    <xf numFmtId="0" fontId="0" fillId="2" borderId="0" xfId="0" applyFill="1"/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vertical="center" wrapText="1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right" vertical="top"/>
    </xf>
    <xf numFmtId="0" fontId="3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right"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4" fillId="2" borderId="0" xfId="0" applyFont="1" applyFill="1"/>
    <xf numFmtId="0" fontId="7" fillId="2" borderId="1" xfId="1" applyNumberFormat="1" applyFont="1" applyFill="1" applyBorder="1" applyAlignment="1">
      <alignment horizontal="left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1" applyNumberFormat="1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3" fontId="10" fillId="2" borderId="1" xfId="0" applyNumberFormat="1" applyFont="1" applyFill="1" applyBorder="1" applyAlignment="1">
      <alignment horizontal="center" vertical="center" wrapText="1"/>
    </xf>
    <xf numFmtId="0" fontId="12" fillId="2" borderId="0" xfId="0" applyFont="1" applyFill="1"/>
    <xf numFmtId="0" fontId="13" fillId="2" borderId="0" xfId="0" applyFont="1" applyFill="1" applyBorder="1" applyAlignment="1">
      <alignment horizontal="center" vertical="center" wrapText="1"/>
    </xf>
    <xf numFmtId="0" fontId="14" fillId="2" borderId="0" xfId="1" applyNumberFormat="1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 wrapText="1"/>
    </xf>
    <xf numFmtId="3" fontId="13" fillId="2" borderId="0" xfId="0" applyNumberFormat="1" applyFont="1" applyFill="1" applyBorder="1" applyAlignment="1">
      <alignment horizontal="center" vertical="center" wrapText="1"/>
    </xf>
    <xf numFmtId="164" fontId="13" fillId="2" borderId="0" xfId="0" applyNumberFormat="1" applyFont="1" applyFill="1" applyBorder="1" applyAlignment="1">
      <alignment horizontal="center" vertical="center" wrapText="1"/>
    </xf>
    <xf numFmtId="3" fontId="0" fillId="2" borderId="0" xfId="0" applyNumberFormat="1" applyFill="1"/>
    <xf numFmtId="0" fontId="15" fillId="2" borderId="0" xfId="0" applyFont="1" applyFill="1"/>
    <xf numFmtId="0" fontId="16" fillId="2" borderId="0" xfId="0" applyFont="1" applyFill="1"/>
    <xf numFmtId="3" fontId="16" fillId="2" borderId="0" xfId="0" applyNumberFormat="1" applyFont="1" applyFill="1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jl:37976693.1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0"/>
  <sheetViews>
    <sheetView tabSelected="1" topLeftCell="A13" zoomScale="70" zoomScaleNormal="70" workbookViewId="0">
      <selection activeCell="W17" sqref="W17"/>
    </sheetView>
  </sheetViews>
  <sheetFormatPr defaultRowHeight="15" x14ac:dyDescent="0.25"/>
  <cols>
    <col min="1" max="1" width="9.140625" style="3"/>
    <col min="2" max="2" width="58.28515625" style="3" customWidth="1"/>
    <col min="3" max="3" width="14.85546875" style="3" customWidth="1"/>
    <col min="4" max="4" width="32.85546875" style="3" customWidth="1"/>
    <col min="5" max="5" width="9.140625" style="3"/>
    <col min="6" max="6" width="10.28515625" style="3" customWidth="1"/>
    <col min="7" max="7" width="6" style="3" customWidth="1"/>
    <col min="8" max="8" width="9.7109375" style="3" customWidth="1"/>
    <col min="9" max="9" width="7.85546875" style="3" customWidth="1"/>
    <col min="10" max="10" width="15.42578125" style="3" customWidth="1"/>
    <col min="11" max="11" width="15.7109375" style="3" customWidth="1"/>
    <col min="12" max="12" width="20" style="3" customWidth="1"/>
    <col min="13" max="13" width="6.140625" style="3" customWidth="1"/>
    <col min="14" max="14" width="10" style="3" customWidth="1"/>
    <col min="15" max="15" width="9.28515625" style="3" bestFit="1" customWidth="1"/>
    <col min="16" max="16" width="10.28515625" style="3" bestFit="1" customWidth="1"/>
    <col min="17" max="17" width="15.140625" style="3" customWidth="1"/>
    <col min="18" max="18" width="18.85546875" style="3" customWidth="1"/>
    <col min="19" max="19" width="8.28515625" style="3" customWidth="1"/>
    <col min="20" max="20" width="8.42578125" style="3" customWidth="1"/>
    <col min="21" max="16384" width="9.140625" style="3"/>
  </cols>
  <sheetData>
    <row r="1" spans="1:20" ht="23.25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2" t="s">
        <v>0</v>
      </c>
    </row>
    <row r="2" spans="1:20" ht="23.25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2" t="s">
        <v>1</v>
      </c>
    </row>
    <row r="3" spans="1:20" ht="23.25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2" t="s">
        <v>2</v>
      </c>
    </row>
    <row r="4" spans="1:20" ht="3.7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4" t="s">
        <v>3</v>
      </c>
      <c r="O4" s="4"/>
      <c r="P4" s="4"/>
      <c r="Q4" s="4"/>
      <c r="R4" s="4"/>
      <c r="S4" s="5"/>
      <c r="T4" s="2"/>
    </row>
    <row r="5" spans="1:20" ht="63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4"/>
      <c r="O5" s="4"/>
      <c r="P5" s="4"/>
      <c r="Q5" s="4"/>
      <c r="R5" s="4"/>
      <c r="S5" s="6"/>
      <c r="T5" s="7" t="s">
        <v>4</v>
      </c>
    </row>
    <row r="6" spans="1:20" ht="1.5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4"/>
      <c r="O6" s="4"/>
      <c r="P6" s="4"/>
      <c r="Q6" s="4"/>
      <c r="R6" s="4"/>
      <c r="S6" s="6"/>
      <c r="T6" s="2"/>
    </row>
    <row r="7" spans="1:20" ht="37.5" customHeight="1" x14ac:dyDescent="0.35">
      <c r="A7" s="1"/>
      <c r="B7" s="1"/>
      <c r="C7" s="1"/>
      <c r="D7" s="1"/>
      <c r="E7" s="1"/>
      <c r="F7" s="1"/>
      <c r="G7" s="1"/>
      <c r="H7" s="1"/>
      <c r="I7" s="1"/>
      <c r="J7" s="8" t="s">
        <v>5</v>
      </c>
      <c r="K7" s="1"/>
      <c r="L7" s="1"/>
      <c r="M7" s="1"/>
      <c r="N7" s="4"/>
      <c r="O7" s="4"/>
      <c r="P7" s="4"/>
      <c r="Q7" s="4"/>
      <c r="R7" s="4"/>
      <c r="S7" s="9"/>
      <c r="T7" s="9"/>
    </row>
    <row r="8" spans="1:20" ht="23.25" x14ac:dyDescent="0.35">
      <c r="A8" s="1"/>
      <c r="B8" s="1"/>
      <c r="C8" s="1"/>
      <c r="D8" s="1"/>
      <c r="E8" s="1"/>
      <c r="F8" s="1"/>
      <c r="G8" s="1"/>
      <c r="H8" s="1"/>
      <c r="I8" s="1"/>
      <c r="J8" s="10" t="s">
        <v>6</v>
      </c>
      <c r="K8" s="1"/>
      <c r="L8" s="1"/>
      <c r="M8" s="1"/>
      <c r="N8" s="4"/>
      <c r="O8" s="4"/>
      <c r="P8" s="4"/>
      <c r="Q8" s="4"/>
      <c r="R8" s="4"/>
      <c r="S8" s="9"/>
      <c r="T8" s="9"/>
    </row>
    <row r="9" spans="1:20" ht="23.25" x14ac:dyDescent="0.35">
      <c r="A9" s="1"/>
      <c r="B9" s="1"/>
      <c r="C9" s="1"/>
      <c r="D9" s="1"/>
      <c r="E9" s="1"/>
      <c r="F9" s="1"/>
      <c r="G9" s="1"/>
      <c r="H9" s="1"/>
      <c r="I9" s="1"/>
      <c r="J9" s="11" t="s">
        <v>7</v>
      </c>
      <c r="K9" s="1"/>
      <c r="L9" s="1"/>
      <c r="M9" s="1"/>
      <c r="N9" s="4"/>
      <c r="O9" s="4"/>
      <c r="P9" s="4"/>
      <c r="Q9" s="4"/>
      <c r="R9" s="4"/>
      <c r="S9" s="9"/>
      <c r="T9" s="9"/>
    </row>
    <row r="10" spans="1:20" ht="23.25" x14ac:dyDescent="0.35">
      <c r="A10" s="1"/>
      <c r="B10" s="1"/>
      <c r="C10" s="1"/>
      <c r="D10" s="1"/>
      <c r="E10" s="1"/>
      <c r="F10" s="1"/>
      <c r="G10" s="1"/>
      <c r="H10" s="1"/>
      <c r="I10" s="1"/>
      <c r="J10" s="11" t="s">
        <v>8</v>
      </c>
      <c r="K10" s="1"/>
      <c r="L10" s="1"/>
      <c r="M10" s="1"/>
      <c r="N10" s="4"/>
      <c r="O10" s="4"/>
      <c r="P10" s="4"/>
      <c r="Q10" s="4"/>
      <c r="R10" s="4"/>
      <c r="S10" s="9"/>
      <c r="T10" s="9"/>
    </row>
    <row r="11" spans="1:20" ht="23.25" x14ac:dyDescent="0.35">
      <c r="A11" s="1"/>
      <c r="B11" s="1"/>
      <c r="C11" s="1"/>
      <c r="D11" s="1"/>
      <c r="E11" s="1"/>
      <c r="F11" s="1"/>
      <c r="G11" s="1"/>
      <c r="H11" s="1"/>
      <c r="I11" s="1"/>
      <c r="J11" s="10" t="s">
        <v>33</v>
      </c>
      <c r="K11" s="1"/>
      <c r="L11" s="1"/>
      <c r="M11" s="1"/>
      <c r="N11" s="4"/>
      <c r="O11" s="4"/>
      <c r="P11" s="4"/>
      <c r="Q11" s="4"/>
      <c r="R11" s="4"/>
      <c r="S11" s="9"/>
      <c r="T11" s="9"/>
    </row>
    <row r="12" spans="1:20" ht="23.25" x14ac:dyDescent="0.35">
      <c r="A12" s="1"/>
      <c r="B12" s="1"/>
      <c r="C12" s="1"/>
      <c r="D12" s="1"/>
      <c r="E12" s="1"/>
      <c r="F12" s="1"/>
      <c r="G12" s="1"/>
      <c r="H12" s="1"/>
      <c r="I12" s="1" t="s">
        <v>37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ht="15.75" x14ac:dyDescent="0.25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</row>
    <row r="14" spans="1:20" ht="87.75" customHeight="1" x14ac:dyDescent="0.25">
      <c r="A14" s="31" t="s">
        <v>9</v>
      </c>
      <c r="B14" s="31" t="s">
        <v>10</v>
      </c>
      <c r="C14" s="31" t="s">
        <v>11</v>
      </c>
      <c r="D14" s="31" t="s">
        <v>12</v>
      </c>
      <c r="E14" s="31" t="s">
        <v>13</v>
      </c>
      <c r="F14" s="31"/>
      <c r="G14" s="31" t="s">
        <v>14</v>
      </c>
      <c r="H14" s="31"/>
      <c r="I14" s="31"/>
      <c r="J14" s="31"/>
      <c r="K14" s="31"/>
      <c r="L14" s="31"/>
      <c r="M14" s="31" t="s">
        <v>15</v>
      </c>
      <c r="N14" s="31"/>
      <c r="O14" s="31"/>
      <c r="P14" s="31"/>
      <c r="Q14" s="31"/>
      <c r="R14" s="31"/>
      <c r="S14" s="31" t="s">
        <v>16</v>
      </c>
      <c r="T14" s="31" t="s">
        <v>17</v>
      </c>
    </row>
    <row r="15" spans="1:20" ht="81" x14ac:dyDescent="0.25">
      <c r="A15" s="31"/>
      <c r="B15" s="31"/>
      <c r="C15" s="31"/>
      <c r="D15" s="31"/>
      <c r="E15" s="30" t="s">
        <v>18</v>
      </c>
      <c r="F15" s="30" t="s">
        <v>19</v>
      </c>
      <c r="G15" s="30" t="s">
        <v>20</v>
      </c>
      <c r="H15" s="30" t="s">
        <v>21</v>
      </c>
      <c r="I15" s="30" t="s">
        <v>22</v>
      </c>
      <c r="J15" s="30" t="s">
        <v>23</v>
      </c>
      <c r="K15" s="30" t="s">
        <v>20</v>
      </c>
      <c r="L15" s="30" t="s">
        <v>24</v>
      </c>
      <c r="M15" s="30" t="s">
        <v>20</v>
      </c>
      <c r="N15" s="30" t="s">
        <v>21</v>
      </c>
      <c r="O15" s="30" t="s">
        <v>25</v>
      </c>
      <c r="P15" s="30" t="s">
        <v>23</v>
      </c>
      <c r="Q15" s="30" t="s">
        <v>20</v>
      </c>
      <c r="R15" s="30" t="s">
        <v>26</v>
      </c>
      <c r="S15" s="31"/>
      <c r="T15" s="31"/>
    </row>
    <row r="16" spans="1:20" ht="40.5" x14ac:dyDescent="0.25">
      <c r="A16" s="30">
        <v>1</v>
      </c>
      <c r="B16" s="13" t="s">
        <v>38</v>
      </c>
      <c r="C16" s="30" t="s">
        <v>66</v>
      </c>
      <c r="D16" s="30" t="s">
        <v>63</v>
      </c>
      <c r="E16" s="30"/>
      <c r="F16" s="30" t="s">
        <v>36</v>
      </c>
      <c r="G16" s="30" t="s">
        <v>27</v>
      </c>
      <c r="H16" s="30" t="s">
        <v>34</v>
      </c>
      <c r="I16" s="30">
        <v>70</v>
      </c>
      <c r="J16" s="14">
        <v>12110</v>
      </c>
      <c r="K16" s="30" t="s">
        <v>28</v>
      </c>
      <c r="L16" s="30" t="s">
        <v>29</v>
      </c>
      <c r="M16" s="30" t="s">
        <v>27</v>
      </c>
      <c r="N16" s="30" t="str">
        <f>H16</f>
        <v>НМА</v>
      </c>
      <c r="O16" s="30">
        <f t="shared" ref="O16:P41" si="0">I16</f>
        <v>70</v>
      </c>
      <c r="P16" s="14">
        <f t="shared" si="0"/>
        <v>12110</v>
      </c>
      <c r="Q16" s="30" t="s">
        <v>28</v>
      </c>
      <c r="R16" s="30" t="s">
        <v>29</v>
      </c>
      <c r="S16" s="14">
        <f t="shared" ref="S16:S42" si="1">P16-J16</f>
        <v>0</v>
      </c>
      <c r="T16" s="30"/>
    </row>
    <row r="17" spans="1:20" ht="60.75" x14ac:dyDescent="0.25">
      <c r="A17" s="30">
        <v>2</v>
      </c>
      <c r="B17" s="13" t="s">
        <v>39</v>
      </c>
      <c r="C17" s="30" t="s">
        <v>66</v>
      </c>
      <c r="D17" s="30" t="s">
        <v>63</v>
      </c>
      <c r="E17" s="30"/>
      <c r="F17" s="30" t="s">
        <v>36</v>
      </c>
      <c r="G17" s="30" t="s">
        <v>27</v>
      </c>
      <c r="H17" s="30" t="s">
        <v>34</v>
      </c>
      <c r="I17" s="30">
        <v>50</v>
      </c>
      <c r="J17" s="14">
        <v>5301.9999999999982</v>
      </c>
      <c r="K17" s="30" t="s">
        <v>28</v>
      </c>
      <c r="L17" s="30" t="s">
        <v>29</v>
      </c>
      <c r="M17" s="30" t="s">
        <v>27</v>
      </c>
      <c r="N17" s="30" t="str">
        <f t="shared" ref="N17:P42" si="2">H17</f>
        <v>НМА</v>
      </c>
      <c r="O17" s="30">
        <f t="shared" si="0"/>
        <v>50</v>
      </c>
      <c r="P17" s="14">
        <f t="shared" si="0"/>
        <v>5301.9999999999982</v>
      </c>
      <c r="Q17" s="30" t="s">
        <v>28</v>
      </c>
      <c r="R17" s="30" t="s">
        <v>29</v>
      </c>
      <c r="S17" s="14">
        <f t="shared" si="1"/>
        <v>0</v>
      </c>
      <c r="T17" s="30"/>
    </row>
    <row r="18" spans="1:20" ht="40.5" x14ac:dyDescent="0.25">
      <c r="A18" s="30">
        <v>3</v>
      </c>
      <c r="B18" s="13" t="s">
        <v>68</v>
      </c>
      <c r="C18" s="30" t="s">
        <v>66</v>
      </c>
      <c r="D18" s="30" t="s">
        <v>63</v>
      </c>
      <c r="E18" s="30"/>
      <c r="F18" s="30" t="s">
        <v>36</v>
      </c>
      <c r="G18" s="30" t="s">
        <v>27</v>
      </c>
      <c r="H18" s="30" t="s">
        <v>34</v>
      </c>
      <c r="I18" s="30">
        <v>1</v>
      </c>
      <c r="J18" s="14">
        <v>5999.9999999999991</v>
      </c>
      <c r="K18" s="30" t="s">
        <v>28</v>
      </c>
      <c r="L18" s="30" t="s">
        <v>29</v>
      </c>
      <c r="M18" s="30" t="s">
        <v>27</v>
      </c>
      <c r="N18" s="30" t="str">
        <f t="shared" si="2"/>
        <v>НМА</v>
      </c>
      <c r="O18" s="30">
        <f t="shared" si="0"/>
        <v>1</v>
      </c>
      <c r="P18" s="14">
        <f t="shared" si="0"/>
        <v>5999.9999999999991</v>
      </c>
      <c r="Q18" s="30" t="s">
        <v>28</v>
      </c>
      <c r="R18" s="30" t="s">
        <v>29</v>
      </c>
      <c r="S18" s="14">
        <f t="shared" si="1"/>
        <v>0</v>
      </c>
      <c r="T18" s="30"/>
    </row>
    <row r="19" spans="1:20" ht="121.5" x14ac:dyDescent="0.25">
      <c r="A19" s="30">
        <v>4</v>
      </c>
      <c r="B19" s="13" t="s">
        <v>40</v>
      </c>
      <c r="C19" s="30" t="s">
        <v>66</v>
      </c>
      <c r="D19" s="30" t="s">
        <v>64</v>
      </c>
      <c r="E19" s="30"/>
      <c r="F19" s="30" t="s">
        <v>36</v>
      </c>
      <c r="G19" s="30" t="s">
        <v>27</v>
      </c>
      <c r="H19" s="30" t="s">
        <v>34</v>
      </c>
      <c r="I19" s="30">
        <v>39</v>
      </c>
      <c r="J19" s="14">
        <v>13186.5</v>
      </c>
      <c r="K19" s="30" t="s">
        <v>28</v>
      </c>
      <c r="L19" s="30" t="s">
        <v>29</v>
      </c>
      <c r="M19" s="30" t="s">
        <v>27</v>
      </c>
      <c r="N19" s="30" t="str">
        <f t="shared" si="2"/>
        <v>НМА</v>
      </c>
      <c r="O19" s="30">
        <f t="shared" si="0"/>
        <v>39</v>
      </c>
      <c r="P19" s="14">
        <f t="shared" si="0"/>
        <v>13186.5</v>
      </c>
      <c r="Q19" s="30" t="s">
        <v>28</v>
      </c>
      <c r="R19" s="30" t="s">
        <v>29</v>
      </c>
      <c r="S19" s="14">
        <f t="shared" si="1"/>
        <v>0</v>
      </c>
      <c r="T19" s="30"/>
    </row>
    <row r="20" spans="1:20" ht="101.25" x14ac:dyDescent="0.25">
      <c r="A20" s="30">
        <v>5</v>
      </c>
      <c r="B20" s="13" t="s">
        <v>41</v>
      </c>
      <c r="C20" s="30" t="s">
        <v>66</v>
      </c>
      <c r="D20" s="30" t="s">
        <v>64</v>
      </c>
      <c r="E20" s="30"/>
      <c r="F20" s="30" t="s">
        <v>36</v>
      </c>
      <c r="G20" s="30" t="s">
        <v>27</v>
      </c>
      <c r="H20" s="30" t="s">
        <v>34</v>
      </c>
      <c r="I20" s="30">
        <v>3</v>
      </c>
      <c r="J20" s="14">
        <v>1269.1071428571429</v>
      </c>
      <c r="K20" s="30" t="s">
        <v>28</v>
      </c>
      <c r="L20" s="30" t="s">
        <v>29</v>
      </c>
      <c r="M20" s="30" t="s">
        <v>27</v>
      </c>
      <c r="N20" s="30" t="str">
        <f t="shared" si="2"/>
        <v>НМА</v>
      </c>
      <c r="O20" s="30">
        <f t="shared" si="0"/>
        <v>3</v>
      </c>
      <c r="P20" s="14">
        <f t="shared" si="0"/>
        <v>1269.1071428571429</v>
      </c>
      <c r="Q20" s="30" t="s">
        <v>28</v>
      </c>
      <c r="R20" s="30" t="s">
        <v>29</v>
      </c>
      <c r="S20" s="14">
        <f t="shared" si="1"/>
        <v>0</v>
      </c>
      <c r="T20" s="30"/>
    </row>
    <row r="21" spans="1:20" ht="101.25" x14ac:dyDescent="0.25">
      <c r="A21" s="30">
        <v>6</v>
      </c>
      <c r="B21" s="13" t="s">
        <v>42</v>
      </c>
      <c r="C21" s="30" t="s">
        <v>66</v>
      </c>
      <c r="D21" s="30" t="s">
        <v>64</v>
      </c>
      <c r="E21" s="30"/>
      <c r="F21" s="30" t="s">
        <v>36</v>
      </c>
      <c r="G21" s="30" t="s">
        <v>27</v>
      </c>
      <c r="H21" s="30" t="s">
        <v>34</v>
      </c>
      <c r="I21" s="30">
        <v>6</v>
      </c>
      <c r="J21" s="14">
        <v>1848.2142857142856</v>
      </c>
      <c r="K21" s="30" t="s">
        <v>28</v>
      </c>
      <c r="L21" s="30" t="s">
        <v>29</v>
      </c>
      <c r="M21" s="30" t="s">
        <v>27</v>
      </c>
      <c r="N21" s="30" t="str">
        <f t="shared" si="2"/>
        <v>НМА</v>
      </c>
      <c r="O21" s="30">
        <f t="shared" si="0"/>
        <v>6</v>
      </c>
      <c r="P21" s="14">
        <f t="shared" si="0"/>
        <v>1848.2142857142856</v>
      </c>
      <c r="Q21" s="30" t="s">
        <v>28</v>
      </c>
      <c r="R21" s="30" t="s">
        <v>29</v>
      </c>
      <c r="S21" s="14">
        <f t="shared" si="1"/>
        <v>0</v>
      </c>
      <c r="T21" s="30"/>
    </row>
    <row r="22" spans="1:20" ht="40.5" x14ac:dyDescent="0.25">
      <c r="A22" s="30">
        <v>7</v>
      </c>
      <c r="B22" s="13" t="s">
        <v>43</v>
      </c>
      <c r="C22" s="30" t="s">
        <v>66</v>
      </c>
      <c r="D22" s="30" t="s">
        <v>64</v>
      </c>
      <c r="E22" s="30"/>
      <c r="F22" s="30" t="s">
        <v>36</v>
      </c>
      <c r="G22" s="30" t="s">
        <v>27</v>
      </c>
      <c r="H22" s="30" t="s">
        <v>34</v>
      </c>
      <c r="I22" s="30">
        <v>40</v>
      </c>
      <c r="J22" s="14">
        <v>566.44285714285706</v>
      </c>
      <c r="K22" s="30" t="s">
        <v>28</v>
      </c>
      <c r="L22" s="30" t="s">
        <v>29</v>
      </c>
      <c r="M22" s="30" t="s">
        <v>27</v>
      </c>
      <c r="N22" s="30" t="str">
        <f>H22</f>
        <v>НМА</v>
      </c>
      <c r="O22" s="30">
        <f t="shared" si="0"/>
        <v>40</v>
      </c>
      <c r="P22" s="14">
        <f>J22</f>
        <v>566.44285714285706</v>
      </c>
      <c r="Q22" s="30" t="s">
        <v>28</v>
      </c>
      <c r="R22" s="30" t="s">
        <v>29</v>
      </c>
      <c r="S22" s="14">
        <f t="shared" si="1"/>
        <v>0</v>
      </c>
      <c r="T22" s="30"/>
    </row>
    <row r="23" spans="1:20" ht="40.5" x14ac:dyDescent="0.25">
      <c r="A23" s="30">
        <v>8</v>
      </c>
      <c r="B23" s="13" t="s">
        <v>44</v>
      </c>
      <c r="C23" s="30" t="s">
        <v>66</v>
      </c>
      <c r="D23" s="30" t="s">
        <v>64</v>
      </c>
      <c r="E23" s="30"/>
      <c r="F23" s="30" t="s">
        <v>36</v>
      </c>
      <c r="G23" s="30" t="s">
        <v>27</v>
      </c>
      <c r="H23" s="30" t="s">
        <v>34</v>
      </c>
      <c r="I23" s="30">
        <v>5</v>
      </c>
      <c r="J23" s="14">
        <v>1207.875</v>
      </c>
      <c r="K23" s="30" t="s">
        <v>28</v>
      </c>
      <c r="L23" s="30" t="s">
        <v>29</v>
      </c>
      <c r="M23" s="30" t="s">
        <v>27</v>
      </c>
      <c r="N23" s="30" t="str">
        <f>H23</f>
        <v>НМА</v>
      </c>
      <c r="O23" s="30">
        <f t="shared" si="0"/>
        <v>5</v>
      </c>
      <c r="P23" s="14">
        <f>J23</f>
        <v>1207.875</v>
      </c>
      <c r="Q23" s="30" t="s">
        <v>28</v>
      </c>
      <c r="R23" s="30" t="s">
        <v>29</v>
      </c>
      <c r="S23" s="14">
        <f t="shared" si="1"/>
        <v>0</v>
      </c>
      <c r="T23" s="30"/>
    </row>
    <row r="24" spans="1:20" ht="40.5" x14ac:dyDescent="0.25">
      <c r="A24" s="30">
        <v>9</v>
      </c>
      <c r="B24" s="13" t="s">
        <v>45</v>
      </c>
      <c r="C24" s="30" t="s">
        <v>66</v>
      </c>
      <c r="D24" s="30" t="s">
        <v>64</v>
      </c>
      <c r="E24" s="30"/>
      <c r="F24" s="30" t="s">
        <v>36</v>
      </c>
      <c r="G24" s="30" t="s">
        <v>27</v>
      </c>
      <c r="H24" s="30" t="s">
        <v>34</v>
      </c>
      <c r="I24" s="30">
        <v>2</v>
      </c>
      <c r="J24" s="14">
        <v>1219.0999999999999</v>
      </c>
      <c r="K24" s="30" t="s">
        <v>28</v>
      </c>
      <c r="L24" s="30" t="s">
        <v>29</v>
      </c>
      <c r="M24" s="30" t="s">
        <v>27</v>
      </c>
      <c r="N24" s="30" t="str">
        <f>H24</f>
        <v>НМА</v>
      </c>
      <c r="O24" s="30">
        <f t="shared" si="0"/>
        <v>2</v>
      </c>
      <c r="P24" s="14">
        <f>J24</f>
        <v>1219.0999999999999</v>
      </c>
      <c r="Q24" s="30" t="s">
        <v>28</v>
      </c>
      <c r="R24" s="30" t="s">
        <v>29</v>
      </c>
      <c r="S24" s="14">
        <f t="shared" si="1"/>
        <v>0</v>
      </c>
      <c r="T24" s="30"/>
    </row>
    <row r="25" spans="1:20" ht="40.5" x14ac:dyDescent="0.25">
      <c r="A25" s="30">
        <v>10</v>
      </c>
      <c r="B25" s="13" t="s">
        <v>46</v>
      </c>
      <c r="C25" s="30" t="s">
        <v>66</v>
      </c>
      <c r="D25" s="30" t="s">
        <v>64</v>
      </c>
      <c r="E25" s="30"/>
      <c r="F25" s="30" t="s">
        <v>36</v>
      </c>
      <c r="G25" s="30" t="s">
        <v>27</v>
      </c>
      <c r="H25" s="30" t="s">
        <v>34</v>
      </c>
      <c r="I25" s="30">
        <v>2</v>
      </c>
      <c r="J25" s="14">
        <v>449.29999999999995</v>
      </c>
      <c r="K25" s="30" t="s">
        <v>28</v>
      </c>
      <c r="L25" s="30" t="s">
        <v>29</v>
      </c>
      <c r="M25" s="30" t="s">
        <v>27</v>
      </c>
      <c r="N25" s="30" t="str">
        <f>H25</f>
        <v>НМА</v>
      </c>
      <c r="O25" s="30">
        <f t="shared" si="0"/>
        <v>2</v>
      </c>
      <c r="P25" s="14">
        <f>J25</f>
        <v>449.29999999999995</v>
      </c>
      <c r="Q25" s="30" t="s">
        <v>28</v>
      </c>
      <c r="R25" s="30" t="s">
        <v>29</v>
      </c>
      <c r="S25" s="14">
        <f t="shared" si="1"/>
        <v>0</v>
      </c>
      <c r="T25" s="30"/>
    </row>
    <row r="26" spans="1:20" ht="40.5" x14ac:dyDescent="0.25">
      <c r="A26" s="30">
        <v>11</v>
      </c>
      <c r="B26" s="13" t="s">
        <v>47</v>
      </c>
      <c r="C26" s="30" t="s">
        <v>66</v>
      </c>
      <c r="D26" s="30" t="s">
        <v>64</v>
      </c>
      <c r="E26" s="30"/>
      <c r="F26" s="30" t="s">
        <v>36</v>
      </c>
      <c r="G26" s="30" t="s">
        <v>27</v>
      </c>
      <c r="H26" s="30" t="s">
        <v>34</v>
      </c>
      <c r="I26" s="30">
        <v>2</v>
      </c>
      <c r="J26" s="14">
        <v>687.69999999999993</v>
      </c>
      <c r="K26" s="30" t="s">
        <v>28</v>
      </c>
      <c r="L26" s="30" t="s">
        <v>29</v>
      </c>
      <c r="M26" s="30" t="s">
        <v>27</v>
      </c>
      <c r="N26" s="30" t="str">
        <f>H26</f>
        <v>НМА</v>
      </c>
      <c r="O26" s="30">
        <f t="shared" si="0"/>
        <v>2</v>
      </c>
      <c r="P26" s="14">
        <f>J26</f>
        <v>687.69999999999993</v>
      </c>
      <c r="Q26" s="30" t="s">
        <v>28</v>
      </c>
      <c r="R26" s="30" t="s">
        <v>29</v>
      </c>
      <c r="S26" s="14">
        <f t="shared" si="1"/>
        <v>0</v>
      </c>
      <c r="T26" s="30"/>
    </row>
    <row r="27" spans="1:20" ht="40.5" x14ac:dyDescent="0.25">
      <c r="A27" s="30">
        <v>12</v>
      </c>
      <c r="B27" s="13" t="s">
        <v>48</v>
      </c>
      <c r="C27" s="30" t="s">
        <v>66</v>
      </c>
      <c r="D27" s="30" t="s">
        <v>64</v>
      </c>
      <c r="E27" s="30"/>
      <c r="F27" s="30" t="s">
        <v>36</v>
      </c>
      <c r="G27" s="30" t="s">
        <v>27</v>
      </c>
      <c r="H27" s="30" t="s">
        <v>35</v>
      </c>
      <c r="I27" s="30">
        <v>3</v>
      </c>
      <c r="J27" s="14">
        <v>2229.4499999999998</v>
      </c>
      <c r="K27" s="30" t="s">
        <v>28</v>
      </c>
      <c r="L27" s="30" t="s">
        <v>29</v>
      </c>
      <c r="M27" s="30" t="s">
        <v>27</v>
      </c>
      <c r="N27" s="30" t="str">
        <f t="shared" si="2"/>
        <v>ОС</v>
      </c>
      <c r="O27" s="30">
        <f t="shared" si="0"/>
        <v>3</v>
      </c>
      <c r="P27" s="14">
        <f t="shared" si="0"/>
        <v>2229.4499999999998</v>
      </c>
      <c r="Q27" s="30" t="s">
        <v>28</v>
      </c>
      <c r="R27" s="30" t="s">
        <v>29</v>
      </c>
      <c r="S27" s="14">
        <f t="shared" si="1"/>
        <v>0</v>
      </c>
      <c r="T27" s="30"/>
    </row>
    <row r="28" spans="1:20" ht="40.5" x14ac:dyDescent="0.25">
      <c r="A28" s="30">
        <v>13</v>
      </c>
      <c r="B28" s="13" t="s">
        <v>49</v>
      </c>
      <c r="C28" s="30" t="s">
        <v>66</v>
      </c>
      <c r="D28" s="30" t="s">
        <v>64</v>
      </c>
      <c r="E28" s="30"/>
      <c r="F28" s="30" t="s">
        <v>36</v>
      </c>
      <c r="G28" s="30" t="s">
        <v>27</v>
      </c>
      <c r="H28" s="30" t="s">
        <v>35</v>
      </c>
      <c r="I28" s="30">
        <v>3</v>
      </c>
      <c r="J28" s="14">
        <v>14933.85</v>
      </c>
      <c r="K28" s="30" t="s">
        <v>28</v>
      </c>
      <c r="L28" s="30" t="s">
        <v>29</v>
      </c>
      <c r="M28" s="30" t="s">
        <v>27</v>
      </c>
      <c r="N28" s="30" t="str">
        <f t="shared" si="2"/>
        <v>ОС</v>
      </c>
      <c r="O28" s="30">
        <f t="shared" si="0"/>
        <v>3</v>
      </c>
      <c r="P28" s="14">
        <f t="shared" si="0"/>
        <v>14933.85</v>
      </c>
      <c r="Q28" s="30" t="s">
        <v>28</v>
      </c>
      <c r="R28" s="30" t="s">
        <v>29</v>
      </c>
      <c r="S28" s="14">
        <f t="shared" si="1"/>
        <v>0</v>
      </c>
      <c r="T28" s="30"/>
    </row>
    <row r="29" spans="1:20" ht="40.5" x14ac:dyDescent="0.25">
      <c r="A29" s="30">
        <v>14</v>
      </c>
      <c r="B29" s="13" t="s">
        <v>50</v>
      </c>
      <c r="C29" s="30" t="s">
        <v>66</v>
      </c>
      <c r="D29" s="30" t="s">
        <v>64</v>
      </c>
      <c r="E29" s="30"/>
      <c r="F29" s="30" t="s">
        <v>36</v>
      </c>
      <c r="G29" s="30" t="s">
        <v>27</v>
      </c>
      <c r="H29" s="30" t="s">
        <v>35</v>
      </c>
      <c r="I29" s="30">
        <v>1</v>
      </c>
      <c r="J29" s="14">
        <v>7790</v>
      </c>
      <c r="K29" s="30" t="s">
        <v>28</v>
      </c>
      <c r="L29" s="30" t="s">
        <v>29</v>
      </c>
      <c r="M29" s="30" t="s">
        <v>27</v>
      </c>
      <c r="N29" s="30" t="str">
        <f t="shared" si="2"/>
        <v>ОС</v>
      </c>
      <c r="O29" s="30">
        <f t="shared" si="0"/>
        <v>1</v>
      </c>
      <c r="P29" s="14">
        <f t="shared" si="0"/>
        <v>7790</v>
      </c>
      <c r="Q29" s="30" t="s">
        <v>28</v>
      </c>
      <c r="R29" s="30" t="s">
        <v>29</v>
      </c>
      <c r="S29" s="14">
        <f t="shared" si="1"/>
        <v>0</v>
      </c>
      <c r="T29" s="30"/>
    </row>
    <row r="30" spans="1:20" ht="40.5" x14ac:dyDescent="0.25">
      <c r="A30" s="30">
        <v>15</v>
      </c>
      <c r="B30" s="13" t="s">
        <v>51</v>
      </c>
      <c r="C30" s="30" t="s">
        <v>66</v>
      </c>
      <c r="D30" s="30" t="s">
        <v>64</v>
      </c>
      <c r="E30" s="30"/>
      <c r="F30" s="30" t="s">
        <v>36</v>
      </c>
      <c r="G30" s="30" t="s">
        <v>27</v>
      </c>
      <c r="H30" s="30" t="s">
        <v>35</v>
      </c>
      <c r="I30" s="30">
        <v>27</v>
      </c>
      <c r="J30" s="14">
        <v>714.64285714285711</v>
      </c>
      <c r="K30" s="30" t="s">
        <v>28</v>
      </c>
      <c r="L30" s="30" t="s">
        <v>29</v>
      </c>
      <c r="M30" s="30" t="s">
        <v>27</v>
      </c>
      <c r="N30" s="30" t="str">
        <f t="shared" si="2"/>
        <v>ОС</v>
      </c>
      <c r="O30" s="30">
        <f t="shared" si="0"/>
        <v>27</v>
      </c>
      <c r="P30" s="14">
        <f t="shared" si="0"/>
        <v>714.64285714285711</v>
      </c>
      <c r="Q30" s="30" t="s">
        <v>28</v>
      </c>
      <c r="R30" s="30" t="s">
        <v>29</v>
      </c>
      <c r="S30" s="14">
        <f t="shared" si="1"/>
        <v>0</v>
      </c>
      <c r="T30" s="30"/>
    </row>
    <row r="31" spans="1:20" ht="40.5" x14ac:dyDescent="0.25">
      <c r="A31" s="30">
        <v>16</v>
      </c>
      <c r="B31" s="13" t="s">
        <v>52</v>
      </c>
      <c r="C31" s="30" t="s">
        <v>66</v>
      </c>
      <c r="D31" s="30" t="s">
        <v>64</v>
      </c>
      <c r="E31" s="30"/>
      <c r="F31" s="30" t="s">
        <v>36</v>
      </c>
      <c r="G31" s="30" t="s">
        <v>27</v>
      </c>
      <c r="H31" s="30" t="s">
        <v>35</v>
      </c>
      <c r="I31" s="30">
        <v>34</v>
      </c>
      <c r="J31" s="14">
        <v>1031.6964285714284</v>
      </c>
      <c r="K31" s="30" t="s">
        <v>28</v>
      </c>
      <c r="L31" s="30" t="s">
        <v>29</v>
      </c>
      <c r="M31" s="30" t="s">
        <v>27</v>
      </c>
      <c r="N31" s="30" t="str">
        <f t="shared" si="2"/>
        <v>ОС</v>
      </c>
      <c r="O31" s="30">
        <f t="shared" si="0"/>
        <v>34</v>
      </c>
      <c r="P31" s="14">
        <f t="shared" si="0"/>
        <v>1031.6964285714284</v>
      </c>
      <c r="Q31" s="30" t="s">
        <v>28</v>
      </c>
      <c r="R31" s="30" t="s">
        <v>29</v>
      </c>
      <c r="S31" s="14">
        <f t="shared" si="1"/>
        <v>0</v>
      </c>
      <c r="T31" s="30"/>
    </row>
    <row r="32" spans="1:20" ht="40.5" x14ac:dyDescent="0.25">
      <c r="A32" s="30">
        <v>17</v>
      </c>
      <c r="B32" s="13" t="s">
        <v>53</v>
      </c>
      <c r="C32" s="30" t="s">
        <v>66</v>
      </c>
      <c r="D32" s="30" t="s">
        <v>64</v>
      </c>
      <c r="E32" s="30"/>
      <c r="F32" s="30" t="s">
        <v>36</v>
      </c>
      <c r="G32" s="30" t="s">
        <v>27</v>
      </c>
      <c r="H32" s="30" t="s">
        <v>35</v>
      </c>
      <c r="I32" s="30">
        <v>23</v>
      </c>
      <c r="J32" s="14">
        <v>1047.3214285714284</v>
      </c>
      <c r="K32" s="30" t="s">
        <v>28</v>
      </c>
      <c r="L32" s="30" t="s">
        <v>29</v>
      </c>
      <c r="M32" s="30" t="s">
        <v>27</v>
      </c>
      <c r="N32" s="30" t="str">
        <f t="shared" si="2"/>
        <v>ОС</v>
      </c>
      <c r="O32" s="30">
        <f t="shared" si="0"/>
        <v>23</v>
      </c>
      <c r="P32" s="14">
        <f t="shared" si="0"/>
        <v>1047.3214285714284</v>
      </c>
      <c r="Q32" s="30" t="s">
        <v>28</v>
      </c>
      <c r="R32" s="30" t="s">
        <v>29</v>
      </c>
      <c r="S32" s="14">
        <f t="shared" si="1"/>
        <v>0</v>
      </c>
      <c r="T32" s="30"/>
    </row>
    <row r="33" spans="1:20" ht="40.5" x14ac:dyDescent="0.25">
      <c r="A33" s="30">
        <v>18</v>
      </c>
      <c r="B33" s="13" t="s">
        <v>54</v>
      </c>
      <c r="C33" s="30" t="s">
        <v>66</v>
      </c>
      <c r="D33" s="30" t="s">
        <v>64</v>
      </c>
      <c r="E33" s="30"/>
      <c r="F33" s="30" t="s">
        <v>36</v>
      </c>
      <c r="G33" s="30" t="s">
        <v>27</v>
      </c>
      <c r="H33" s="30" t="s">
        <v>35</v>
      </c>
      <c r="I33" s="30">
        <v>7</v>
      </c>
      <c r="J33" s="14">
        <v>272.49999999999994</v>
      </c>
      <c r="K33" s="30" t="s">
        <v>28</v>
      </c>
      <c r="L33" s="30" t="s">
        <v>29</v>
      </c>
      <c r="M33" s="30" t="s">
        <v>27</v>
      </c>
      <c r="N33" s="30" t="str">
        <f t="shared" si="2"/>
        <v>ОС</v>
      </c>
      <c r="O33" s="30">
        <f t="shared" si="0"/>
        <v>7</v>
      </c>
      <c r="P33" s="14">
        <f t="shared" si="0"/>
        <v>272.49999999999994</v>
      </c>
      <c r="Q33" s="30" t="s">
        <v>28</v>
      </c>
      <c r="R33" s="30" t="s">
        <v>29</v>
      </c>
      <c r="S33" s="14">
        <f t="shared" si="1"/>
        <v>0</v>
      </c>
      <c r="T33" s="30"/>
    </row>
    <row r="34" spans="1:20" ht="40.5" x14ac:dyDescent="0.25">
      <c r="A34" s="30">
        <v>19</v>
      </c>
      <c r="B34" s="13" t="s">
        <v>55</v>
      </c>
      <c r="C34" s="30" t="s">
        <v>66</v>
      </c>
      <c r="D34" s="30" t="s">
        <v>64</v>
      </c>
      <c r="E34" s="30"/>
      <c r="F34" s="30" t="s">
        <v>36</v>
      </c>
      <c r="G34" s="30" t="s">
        <v>27</v>
      </c>
      <c r="H34" s="30" t="s">
        <v>35</v>
      </c>
      <c r="I34" s="30">
        <v>7</v>
      </c>
      <c r="J34" s="14">
        <v>72.321428571428569</v>
      </c>
      <c r="K34" s="30" t="s">
        <v>28</v>
      </c>
      <c r="L34" s="30" t="s">
        <v>29</v>
      </c>
      <c r="M34" s="30" t="s">
        <v>27</v>
      </c>
      <c r="N34" s="30" t="str">
        <f t="shared" si="2"/>
        <v>ОС</v>
      </c>
      <c r="O34" s="30">
        <f t="shared" si="0"/>
        <v>7</v>
      </c>
      <c r="P34" s="14">
        <f t="shared" si="0"/>
        <v>72.321428571428569</v>
      </c>
      <c r="Q34" s="30" t="s">
        <v>28</v>
      </c>
      <c r="R34" s="30" t="s">
        <v>29</v>
      </c>
      <c r="S34" s="14">
        <f t="shared" si="1"/>
        <v>0</v>
      </c>
      <c r="T34" s="30"/>
    </row>
    <row r="35" spans="1:20" ht="40.5" x14ac:dyDescent="0.25">
      <c r="A35" s="30">
        <v>20</v>
      </c>
      <c r="B35" s="13" t="s">
        <v>56</v>
      </c>
      <c r="C35" s="30" t="s">
        <v>66</v>
      </c>
      <c r="D35" s="30" t="s">
        <v>64</v>
      </c>
      <c r="E35" s="30"/>
      <c r="F35" s="30" t="s">
        <v>36</v>
      </c>
      <c r="G35" s="30" t="s">
        <v>27</v>
      </c>
      <c r="H35" s="30" t="s">
        <v>35</v>
      </c>
      <c r="I35" s="30">
        <v>2</v>
      </c>
      <c r="J35" s="14">
        <v>345.375</v>
      </c>
      <c r="K35" s="30" t="s">
        <v>28</v>
      </c>
      <c r="L35" s="30" t="s">
        <v>29</v>
      </c>
      <c r="M35" s="30" t="s">
        <v>27</v>
      </c>
      <c r="N35" s="30" t="str">
        <f t="shared" si="2"/>
        <v>ОС</v>
      </c>
      <c r="O35" s="30">
        <f t="shared" si="0"/>
        <v>2</v>
      </c>
      <c r="P35" s="14">
        <f t="shared" si="0"/>
        <v>345.375</v>
      </c>
      <c r="Q35" s="30" t="s">
        <v>28</v>
      </c>
      <c r="R35" s="30" t="s">
        <v>29</v>
      </c>
      <c r="S35" s="14">
        <f t="shared" si="1"/>
        <v>0</v>
      </c>
      <c r="T35" s="30"/>
    </row>
    <row r="36" spans="1:20" ht="40.5" x14ac:dyDescent="0.25">
      <c r="A36" s="30">
        <v>21</v>
      </c>
      <c r="B36" s="13" t="s">
        <v>57</v>
      </c>
      <c r="C36" s="30" t="s">
        <v>66</v>
      </c>
      <c r="D36" s="30" t="s">
        <v>64</v>
      </c>
      <c r="E36" s="30"/>
      <c r="F36" s="30" t="s">
        <v>36</v>
      </c>
      <c r="G36" s="30" t="s">
        <v>27</v>
      </c>
      <c r="H36" s="30" t="s">
        <v>35</v>
      </c>
      <c r="I36" s="30">
        <v>91</v>
      </c>
      <c r="J36" s="14">
        <v>2275</v>
      </c>
      <c r="K36" s="30" t="s">
        <v>28</v>
      </c>
      <c r="L36" s="30" t="s">
        <v>29</v>
      </c>
      <c r="M36" s="30" t="s">
        <v>27</v>
      </c>
      <c r="N36" s="30" t="str">
        <f t="shared" si="2"/>
        <v>ОС</v>
      </c>
      <c r="O36" s="30">
        <f t="shared" si="0"/>
        <v>91</v>
      </c>
      <c r="P36" s="14">
        <f t="shared" si="0"/>
        <v>2275</v>
      </c>
      <c r="Q36" s="30" t="s">
        <v>28</v>
      </c>
      <c r="R36" s="30" t="s">
        <v>29</v>
      </c>
      <c r="S36" s="14">
        <f t="shared" si="1"/>
        <v>0</v>
      </c>
      <c r="T36" s="30"/>
    </row>
    <row r="37" spans="1:20" ht="40.5" x14ac:dyDescent="0.25">
      <c r="A37" s="30">
        <v>22</v>
      </c>
      <c r="B37" s="13" t="s">
        <v>58</v>
      </c>
      <c r="C37" s="30" t="s">
        <v>66</v>
      </c>
      <c r="D37" s="30" t="s">
        <v>64</v>
      </c>
      <c r="E37" s="30"/>
      <c r="F37" s="30" t="s">
        <v>36</v>
      </c>
      <c r="G37" s="30" t="s">
        <v>27</v>
      </c>
      <c r="H37" s="30" t="s">
        <v>35</v>
      </c>
      <c r="I37" s="30">
        <v>3</v>
      </c>
      <c r="J37" s="14">
        <v>171.40178571428569</v>
      </c>
      <c r="K37" s="30" t="s">
        <v>28</v>
      </c>
      <c r="L37" s="30" t="s">
        <v>29</v>
      </c>
      <c r="M37" s="30" t="s">
        <v>27</v>
      </c>
      <c r="N37" s="30" t="str">
        <f t="shared" si="2"/>
        <v>ОС</v>
      </c>
      <c r="O37" s="30">
        <f t="shared" si="0"/>
        <v>3</v>
      </c>
      <c r="P37" s="14">
        <f t="shared" si="0"/>
        <v>171.40178571428569</v>
      </c>
      <c r="Q37" s="30" t="s">
        <v>28</v>
      </c>
      <c r="R37" s="30" t="s">
        <v>29</v>
      </c>
      <c r="S37" s="14">
        <f t="shared" si="1"/>
        <v>0</v>
      </c>
      <c r="T37" s="30"/>
    </row>
    <row r="38" spans="1:20" ht="40.5" x14ac:dyDescent="0.25">
      <c r="A38" s="30">
        <v>23</v>
      </c>
      <c r="B38" s="13" t="s">
        <v>59</v>
      </c>
      <c r="C38" s="30" t="s">
        <v>66</v>
      </c>
      <c r="D38" s="30" t="s">
        <v>64</v>
      </c>
      <c r="E38" s="30"/>
      <c r="F38" s="30" t="s">
        <v>36</v>
      </c>
      <c r="G38" s="30" t="s">
        <v>27</v>
      </c>
      <c r="H38" s="30" t="s">
        <v>35</v>
      </c>
      <c r="I38" s="30">
        <v>1</v>
      </c>
      <c r="J38" s="14">
        <v>238.39285714285711</v>
      </c>
      <c r="K38" s="30" t="s">
        <v>28</v>
      </c>
      <c r="L38" s="30" t="s">
        <v>29</v>
      </c>
      <c r="M38" s="30" t="s">
        <v>27</v>
      </c>
      <c r="N38" s="30" t="str">
        <f t="shared" si="2"/>
        <v>ОС</v>
      </c>
      <c r="O38" s="30">
        <f t="shared" si="0"/>
        <v>1</v>
      </c>
      <c r="P38" s="14">
        <f t="shared" si="0"/>
        <v>238.39285714285711</v>
      </c>
      <c r="Q38" s="30" t="s">
        <v>28</v>
      </c>
      <c r="R38" s="30" t="s">
        <v>29</v>
      </c>
      <c r="S38" s="14">
        <f t="shared" si="1"/>
        <v>0</v>
      </c>
      <c r="T38" s="30"/>
    </row>
    <row r="39" spans="1:20" ht="40.5" x14ac:dyDescent="0.25">
      <c r="A39" s="30">
        <v>24</v>
      </c>
      <c r="B39" s="13" t="s">
        <v>60</v>
      </c>
      <c r="C39" s="30" t="s">
        <v>66</v>
      </c>
      <c r="D39" s="30" t="s">
        <v>64</v>
      </c>
      <c r="E39" s="30"/>
      <c r="F39" s="30" t="s">
        <v>36</v>
      </c>
      <c r="G39" s="30" t="s">
        <v>27</v>
      </c>
      <c r="H39" s="30" t="s">
        <v>35</v>
      </c>
      <c r="I39" s="30">
        <v>1</v>
      </c>
      <c r="J39" s="14">
        <v>42.848214285714285</v>
      </c>
      <c r="K39" s="30" t="s">
        <v>28</v>
      </c>
      <c r="L39" s="30" t="s">
        <v>29</v>
      </c>
      <c r="M39" s="30" t="s">
        <v>27</v>
      </c>
      <c r="N39" s="30" t="str">
        <f t="shared" si="2"/>
        <v>ОС</v>
      </c>
      <c r="O39" s="30">
        <f t="shared" si="0"/>
        <v>1</v>
      </c>
      <c r="P39" s="14">
        <f t="shared" si="0"/>
        <v>42.848214285714285</v>
      </c>
      <c r="Q39" s="30" t="s">
        <v>28</v>
      </c>
      <c r="R39" s="30" t="s">
        <v>29</v>
      </c>
      <c r="S39" s="14">
        <f t="shared" si="1"/>
        <v>0</v>
      </c>
      <c r="T39" s="30"/>
    </row>
    <row r="40" spans="1:20" ht="40.5" x14ac:dyDescent="0.25">
      <c r="A40" s="30">
        <v>25</v>
      </c>
      <c r="B40" s="13" t="s">
        <v>61</v>
      </c>
      <c r="C40" s="30" t="s">
        <v>66</v>
      </c>
      <c r="D40" s="30" t="s">
        <v>64</v>
      </c>
      <c r="E40" s="30"/>
      <c r="F40" s="30" t="s">
        <v>36</v>
      </c>
      <c r="G40" s="30" t="s">
        <v>27</v>
      </c>
      <c r="H40" s="30" t="s">
        <v>35</v>
      </c>
      <c r="I40" s="30">
        <v>1</v>
      </c>
      <c r="J40" s="14">
        <v>55.348214285714285</v>
      </c>
      <c r="K40" s="30" t="s">
        <v>28</v>
      </c>
      <c r="L40" s="30" t="s">
        <v>29</v>
      </c>
      <c r="M40" s="30" t="s">
        <v>27</v>
      </c>
      <c r="N40" s="30" t="str">
        <f t="shared" si="2"/>
        <v>ОС</v>
      </c>
      <c r="O40" s="30">
        <f t="shared" si="0"/>
        <v>1</v>
      </c>
      <c r="P40" s="14">
        <f t="shared" si="0"/>
        <v>55.348214285714285</v>
      </c>
      <c r="Q40" s="30" t="s">
        <v>28</v>
      </c>
      <c r="R40" s="30" t="s">
        <v>29</v>
      </c>
      <c r="S40" s="14">
        <f t="shared" si="1"/>
        <v>0</v>
      </c>
      <c r="T40" s="30"/>
    </row>
    <row r="41" spans="1:20" ht="40.5" x14ac:dyDescent="0.25">
      <c r="A41" s="30">
        <v>26</v>
      </c>
      <c r="B41" s="13" t="s">
        <v>62</v>
      </c>
      <c r="C41" s="30" t="s">
        <v>66</v>
      </c>
      <c r="D41" s="30" t="s">
        <v>64</v>
      </c>
      <c r="E41" s="30"/>
      <c r="F41" s="30" t="s">
        <v>36</v>
      </c>
      <c r="G41" s="30" t="s">
        <v>27</v>
      </c>
      <c r="H41" s="30" t="s">
        <v>35</v>
      </c>
      <c r="I41" s="30">
        <v>23</v>
      </c>
      <c r="J41" s="14">
        <v>795.017857142857</v>
      </c>
      <c r="K41" s="30" t="s">
        <v>28</v>
      </c>
      <c r="L41" s="30" t="s">
        <v>29</v>
      </c>
      <c r="M41" s="30" t="s">
        <v>27</v>
      </c>
      <c r="N41" s="30" t="str">
        <f t="shared" si="2"/>
        <v>ОС</v>
      </c>
      <c r="O41" s="30">
        <f t="shared" si="0"/>
        <v>23</v>
      </c>
      <c r="P41" s="14">
        <f t="shared" si="0"/>
        <v>795.017857142857</v>
      </c>
      <c r="Q41" s="30" t="s">
        <v>28</v>
      </c>
      <c r="R41" s="30" t="s">
        <v>29</v>
      </c>
      <c r="S41" s="14">
        <f t="shared" si="1"/>
        <v>0</v>
      </c>
      <c r="T41" s="30"/>
    </row>
    <row r="42" spans="1:20" ht="60.75" x14ac:dyDescent="0.25">
      <c r="A42" s="30">
        <v>27</v>
      </c>
      <c r="B42" s="13" t="s">
        <v>67</v>
      </c>
      <c r="C42" s="30" t="s">
        <v>66</v>
      </c>
      <c r="D42" s="30" t="s">
        <v>65</v>
      </c>
      <c r="E42" s="30"/>
      <c r="F42" s="30" t="s">
        <v>36</v>
      </c>
      <c r="G42" s="30" t="s">
        <v>27</v>
      </c>
      <c r="H42" s="30" t="s">
        <v>35</v>
      </c>
      <c r="I42" s="30">
        <v>1</v>
      </c>
      <c r="J42" s="14">
        <v>900</v>
      </c>
      <c r="K42" s="30" t="s">
        <v>28</v>
      </c>
      <c r="L42" s="30" t="s">
        <v>29</v>
      </c>
      <c r="M42" s="30" t="s">
        <v>27</v>
      </c>
      <c r="N42" s="30" t="str">
        <f t="shared" si="2"/>
        <v>ОС</v>
      </c>
      <c r="O42" s="30">
        <f t="shared" si="2"/>
        <v>1</v>
      </c>
      <c r="P42" s="14">
        <f t="shared" si="2"/>
        <v>900</v>
      </c>
      <c r="Q42" s="30" t="s">
        <v>28</v>
      </c>
      <c r="R42" s="30" t="s">
        <v>29</v>
      </c>
      <c r="S42" s="14">
        <f t="shared" si="1"/>
        <v>0</v>
      </c>
      <c r="T42" s="30"/>
    </row>
    <row r="43" spans="1:20" s="20" customFormat="1" ht="20.25" x14ac:dyDescent="0.25">
      <c r="A43" s="15"/>
      <c r="B43" s="16" t="s">
        <v>30</v>
      </c>
      <c r="C43" s="17"/>
      <c r="D43" s="18"/>
      <c r="E43" s="17"/>
      <c r="F43" s="17"/>
      <c r="G43" s="17"/>
      <c r="H43" s="17"/>
      <c r="I43" s="17">
        <f>SUM(I16:I42)</f>
        <v>448</v>
      </c>
      <c r="J43" s="19">
        <f>SUM(J16:J42)</f>
        <v>76761.405357142852</v>
      </c>
      <c r="K43" s="17"/>
      <c r="L43" s="17"/>
      <c r="M43" s="17"/>
      <c r="N43" s="17"/>
      <c r="O43" s="17">
        <f>SUM(O16:O42)</f>
        <v>448</v>
      </c>
      <c r="P43" s="19">
        <f>SUM(P16:P42)</f>
        <v>76761.405357142852</v>
      </c>
      <c r="Q43" s="17"/>
      <c r="R43" s="17"/>
      <c r="S43" s="19">
        <f t="shared" ref="S43" si="3">J43-P43</f>
        <v>0</v>
      </c>
      <c r="T43" s="17"/>
    </row>
    <row r="44" spans="1:20" ht="15.75" x14ac:dyDescent="0.25">
      <c r="A44" s="21"/>
      <c r="B44" s="22"/>
      <c r="C44" s="21"/>
      <c r="D44" s="23"/>
      <c r="E44" s="21"/>
      <c r="F44" s="21"/>
      <c r="G44" s="21"/>
      <c r="H44" s="21"/>
      <c r="I44" s="21"/>
      <c r="J44" s="24"/>
      <c r="K44" s="21"/>
      <c r="L44" s="21"/>
      <c r="M44" s="21"/>
      <c r="N44" s="21"/>
      <c r="O44" s="21"/>
      <c r="P44" s="24"/>
      <c r="Q44" s="21"/>
      <c r="R44" s="21"/>
      <c r="S44" s="24"/>
      <c r="T44" s="21"/>
    </row>
    <row r="45" spans="1:20" ht="15.75" x14ac:dyDescent="0.25">
      <c r="J45" s="24"/>
    </row>
    <row r="46" spans="1:20" ht="15.75" x14ac:dyDescent="0.25">
      <c r="J46" s="25"/>
      <c r="L46" s="26"/>
    </row>
    <row r="49" spans="1:11" ht="23.25" x14ac:dyDescent="0.35">
      <c r="A49" s="1" t="s">
        <v>31</v>
      </c>
      <c r="B49" s="1"/>
      <c r="C49" s="1"/>
      <c r="D49" s="1"/>
      <c r="E49" s="1"/>
      <c r="F49" s="27" t="s">
        <v>32</v>
      </c>
      <c r="G49" s="28"/>
      <c r="H49" s="29"/>
    </row>
    <row r="54" spans="1:11" x14ac:dyDescent="0.25">
      <c r="K54" s="26"/>
    </row>
    <row r="57" spans="1:11" x14ac:dyDescent="0.25">
      <c r="K57" s="26"/>
    </row>
    <row r="60" spans="1:11" x14ac:dyDescent="0.25">
      <c r="J60" s="26"/>
    </row>
  </sheetData>
  <mergeCells count="9">
    <mergeCell ref="M14:R14"/>
    <mergeCell ref="S14:S15"/>
    <mergeCell ref="T14:T15"/>
    <mergeCell ref="A14:A15"/>
    <mergeCell ref="B14:B15"/>
    <mergeCell ref="C14:C15"/>
    <mergeCell ref="D14:D15"/>
    <mergeCell ref="E14:F14"/>
    <mergeCell ref="G14:L14"/>
  </mergeCells>
  <hyperlinks>
    <hyperlink ref="T2" r:id="rId1" display="jl:37976693.100 "/>
  </hyperlinks>
  <pageMargins left="0.70866141732283472" right="0.51181102362204722" top="0.78740157480314965" bottom="0.39370078740157483" header="0.31496062992125984" footer="0.31496062992125984"/>
  <pageSetup paperSize="9" scale="45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2-е пол-ие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Утегенова Динара Тасбаевна</dc:creator>
  <cp:lastModifiedBy>Утегенова Динара Тасбаевна</cp:lastModifiedBy>
  <cp:lastPrinted>2021-01-12T09:06:52Z</cp:lastPrinted>
  <dcterms:created xsi:type="dcterms:W3CDTF">2019-06-25T04:14:24Z</dcterms:created>
  <dcterms:modified xsi:type="dcterms:W3CDTF">2021-01-14T03:46:50Z</dcterms:modified>
</cp:coreProperties>
</file>